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750" windowWidth="20775" windowHeight="6270"/>
  </bookViews>
  <sheets>
    <sheet name="Индустриальная-13" sheetId="1" r:id="rId1"/>
  </sheets>
  <definedNames>
    <definedName name="_xlnm.Print_Titles" localSheetId="0">'Индустриальная-13'!$5:$5</definedName>
    <definedName name="_xlnm.Print_Area" localSheetId="0">'Индустриальная-13'!$A$1:$I$37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33" s="1"/>
  <c r="G6"/>
  <c r="G33" s="1"/>
  <c r="I33" l="1"/>
</calcChain>
</file>

<file path=xl/sharedStrings.xml><?xml version="1.0" encoding="utf-8"?>
<sst xmlns="http://schemas.openxmlformats.org/spreadsheetml/2006/main" count="65" uniqueCount="65">
  <si>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</si>
  <si>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улица Индустриальная, дом 13    </t>
    </r>
  </si>
  <si>
    <t>Отчетный период с 01.01.13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</si>
  <si>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</si>
  <si>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</si>
  <si>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</si>
  <si>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</si>
  <si>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</si>
  <si>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</si>
  <si>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</si>
  <si>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</si>
  <si>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</si>
  <si>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</si>
  <si>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</si>
  <si>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</si>
  <si>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</si>
  <si>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</si>
  <si>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</si>
  <si>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</si>
  <si>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</si>
  <si>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</si>
  <si>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</si>
  <si>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</si>
  <si>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</si>
  <si>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</si>
  <si>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</si>
  <si>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</si>
  <si>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</si>
  <si>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</si>
  <si>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</si>
  <si>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</si>
  <si>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</si>
  <si>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</si>
  <si>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</si>
  <si>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</si>
  <si>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</si>
  <si>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</si>
  <si>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</si>
  <si>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</si>
  <si>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</si>
  <si>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</si>
  <si>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</si>
  <si>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</si>
  <si>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смена приборов отопления, кв. 31</t>
  </si>
  <si>
    <t>2.2.</t>
  </si>
  <si>
    <t>смена запорной арматуры, п-л, кв. 80</t>
  </si>
  <si>
    <t>2.3.</t>
  </si>
  <si>
    <t xml:space="preserve">ремонт межпанельных стыков, кв.41,13,12 </t>
  </si>
  <si>
    <t>2.4.</t>
  </si>
  <si>
    <t>смена итп (2шт), смена запорной арматуры, подвал</t>
  </si>
  <si>
    <t>2.5.</t>
  </si>
  <si>
    <t>установка запорной арматуры и манометров на итп, подвал</t>
  </si>
  <si>
    <t>2.6.</t>
  </si>
  <si>
    <t xml:space="preserve">смена запорной арматуры, подвал по кв. 9 </t>
  </si>
  <si>
    <t>2.7.</t>
  </si>
  <si>
    <t>установление песочницы</t>
  </si>
  <si>
    <t>2.8.</t>
  </si>
  <si>
    <t>устройство решетки на продухи 30шт, чердак</t>
  </si>
  <si>
    <t>2.9.</t>
  </si>
  <si>
    <t>смена трубопровода, запорной арматуры, кв.1,4,7,10,13,п-л</t>
  </si>
  <si>
    <t>2.10.</t>
  </si>
  <si>
    <t xml:space="preserve">установка ОДПУ тепловой энергии 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</si>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</sst>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3" fontId="9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workbookViewId="0">
      <pane ySplit="5" topLeftCell="A6" activePane="bottomLeft" state="frozen"/>
      <selection pane="bottomLeft" activeCell="N36" sqref="N36"/>
    </sheetView>
  </sheetViews>
  <sheetFormatPr defaultRowHeight="15"/>
  <cols>
    <col min="1" max="1" width="5.5703125" style="46" customWidth="1"/>
    <col min="2" max="3" width="9.140625" hidden="1" customWidth="1"/>
    <col min="4" max="4" width="16.28515625" customWidth="1"/>
    <col min="5" max="5" width="11.42578125" customWidth="1"/>
    <col min="6" max="6" width="55.85546875" style="47" customWidth="1"/>
    <col min="7" max="7" width="13.85546875" style="48" customWidth="1"/>
    <col min="8" max="8" width="13.85546875" style="49" customWidth="1"/>
    <col min="9" max="9" width="18.7109375" style="50" customWidth="1"/>
    <col min="10" max="10" width="11.7109375" customWidth="1"/>
    <col min="11" max="11" width="10.1406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677137.2</v>
      </c>
      <c r="H6" s="15">
        <f>SUM(H7,H8,H9,H10,H11,H12,H13)</f>
        <v>625873.12537108466</v>
      </c>
      <c r="I6" s="15">
        <f>SUM(I7,I8,I9,I10,I11,I12,I13)</f>
        <v>677137.2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49765.919999999998</v>
      </c>
      <c r="H7" s="18">
        <v>45998.287920627263</v>
      </c>
      <c r="I7" s="19">
        <f t="shared" ref="I7:I13" si="0">G7</f>
        <v>49765.919999999998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154001.76</v>
      </c>
      <c r="H8" s="18">
        <v>142342.73769606469</v>
      </c>
      <c r="I8" s="19">
        <f t="shared" si="0"/>
        <v>154001.76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4701.96</v>
      </c>
      <c r="H9" s="18">
        <v>4345.9883766093863</v>
      </c>
      <c r="I9" s="19">
        <f t="shared" si="0"/>
        <v>4701.96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235119.12</v>
      </c>
      <c r="H10" s="18">
        <v>217318.93989711255</v>
      </c>
      <c r="I10" s="19">
        <f t="shared" si="0"/>
        <v>235119.12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86209.2</v>
      </c>
      <c r="H11" s="19">
        <v>79682.553904498098</v>
      </c>
      <c r="I11" s="19">
        <f t="shared" si="0"/>
        <v>86209.2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39186</v>
      </c>
      <c r="H12" s="24">
        <v>36219.342683862771</v>
      </c>
      <c r="I12" s="19">
        <f t="shared" si="0"/>
        <v>39186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108153.24</v>
      </c>
      <c r="H13" s="25">
        <v>99965.27489230987</v>
      </c>
      <c r="I13" s="25">
        <f t="shared" si="0"/>
        <v>108153.24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359595.54</v>
      </c>
      <c r="H22" s="32">
        <v>332371.6146289155</v>
      </c>
      <c r="I22" s="33">
        <f>SUM(I23:I32)</f>
        <v>345452.94140000001</v>
      </c>
      <c r="J22" s="34"/>
      <c r="K22" s="34"/>
      <c r="L22" s="51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3505.1663999999996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747.61260000000004</v>
      </c>
    </row>
    <row r="25" spans="1:12" ht="15.75" customHeight="1">
      <c r="A25" s="16" t="s">
        <v>46</v>
      </c>
      <c r="B25" s="20"/>
      <c r="C25" s="20"/>
      <c r="D25" s="35" t="s">
        <v>47</v>
      </c>
      <c r="E25" s="36"/>
      <c r="F25" s="37"/>
      <c r="G25" s="38"/>
      <c r="H25" s="38"/>
      <c r="I25" s="39">
        <v>74406.7408</v>
      </c>
    </row>
    <row r="26" spans="1:12" ht="15.75" customHeight="1">
      <c r="A26" s="16" t="s">
        <v>48</v>
      </c>
      <c r="B26" s="20"/>
      <c r="C26" s="20"/>
      <c r="D26" s="35" t="s">
        <v>49</v>
      </c>
      <c r="E26" s="36"/>
      <c r="F26" s="37"/>
      <c r="G26" s="38"/>
      <c r="H26" s="38"/>
      <c r="I26" s="39">
        <v>38664.564400000003</v>
      </c>
    </row>
    <row r="27" spans="1:12" ht="15.75" customHeight="1">
      <c r="A27" s="16" t="s">
        <v>50</v>
      </c>
      <c r="B27" s="20"/>
      <c r="C27" s="20"/>
      <c r="D27" s="35" t="s">
        <v>51</v>
      </c>
      <c r="E27" s="36"/>
      <c r="F27" s="37"/>
      <c r="G27" s="38"/>
      <c r="H27" s="38"/>
      <c r="I27" s="39">
        <v>4324.7</v>
      </c>
    </row>
    <row r="28" spans="1:12" ht="15.75" customHeight="1">
      <c r="A28" s="16" t="s">
        <v>52</v>
      </c>
      <c r="B28" s="20"/>
      <c r="C28" s="20"/>
      <c r="D28" s="35" t="s">
        <v>53</v>
      </c>
      <c r="E28" s="36"/>
      <c r="F28" s="37"/>
      <c r="G28" s="38"/>
      <c r="H28" s="38"/>
      <c r="I28" s="39">
        <v>296.947</v>
      </c>
    </row>
    <row r="29" spans="1:12" ht="15.75" customHeight="1">
      <c r="A29" s="16" t="s">
        <v>54</v>
      </c>
      <c r="B29" s="20"/>
      <c r="C29" s="20"/>
      <c r="D29" s="35" t="s">
        <v>55</v>
      </c>
      <c r="E29" s="36"/>
      <c r="F29" s="37"/>
      <c r="G29" s="38"/>
      <c r="H29" s="38"/>
      <c r="I29" s="39">
        <v>3316.8501999999999</v>
      </c>
    </row>
    <row r="30" spans="1:12" ht="15.75" customHeight="1">
      <c r="A30" s="16" t="s">
        <v>56</v>
      </c>
      <c r="B30" s="20"/>
      <c r="C30" s="20"/>
      <c r="D30" s="35" t="s">
        <v>57</v>
      </c>
      <c r="E30" s="36"/>
      <c r="F30" s="37"/>
      <c r="G30" s="38"/>
      <c r="H30" s="38"/>
      <c r="I30" s="39">
        <v>37314.455599999994</v>
      </c>
    </row>
    <row r="31" spans="1:12" ht="15.75" customHeight="1">
      <c r="A31" s="16" t="s">
        <v>58</v>
      </c>
      <c r="B31" s="20"/>
      <c r="C31" s="20"/>
      <c r="D31" s="35" t="s">
        <v>59</v>
      </c>
      <c r="E31" s="36"/>
      <c r="F31" s="37"/>
      <c r="G31" s="38"/>
      <c r="H31" s="38"/>
      <c r="I31" s="39">
        <v>7562.4430000000002</v>
      </c>
    </row>
    <row r="32" spans="1:12" ht="15.75" customHeight="1">
      <c r="A32" s="16" t="s">
        <v>60</v>
      </c>
      <c r="B32" s="20"/>
      <c r="C32" s="20"/>
      <c r="D32" s="35" t="s">
        <v>61</v>
      </c>
      <c r="E32" s="36"/>
      <c r="F32" s="37"/>
      <c r="G32" s="38"/>
      <c r="H32" s="38"/>
      <c r="I32" s="39">
        <v>175313.4614</v>
      </c>
    </row>
    <row r="33" spans="1:10" s="44" customFormat="1" ht="15.75">
      <c r="A33" s="40" t="s">
        <v>62</v>
      </c>
      <c r="B33" s="41"/>
      <c r="C33" s="41"/>
      <c r="D33" s="41"/>
      <c r="E33" s="41"/>
      <c r="F33" s="41"/>
      <c r="G33" s="42">
        <f>SUM(G22,G6)</f>
        <v>1036732.74</v>
      </c>
      <c r="H33" s="42">
        <f>SUM(H22,H6)</f>
        <v>958244.74000000022</v>
      </c>
      <c r="I33" s="42">
        <f>SUM(I22,I6)</f>
        <v>1022590.1414</v>
      </c>
      <c r="J33" s="43"/>
    </row>
    <row r="34" spans="1:10" ht="71.25" customHeight="1">
      <c r="A34" s="45" t="s">
        <v>63</v>
      </c>
      <c r="B34" s="45"/>
      <c r="C34" s="45"/>
      <c r="D34" s="45"/>
      <c r="E34" s="45"/>
      <c r="F34" s="45"/>
      <c r="G34" s="45"/>
      <c r="H34" s="45"/>
      <c r="I34" s="45"/>
    </row>
    <row r="35" spans="1:10" ht="43.5" customHeight="1">
      <c r="A35" s="45" t="s">
        <v>64</v>
      </c>
      <c r="B35" s="45"/>
      <c r="C35" s="45"/>
      <c r="D35" s="45"/>
      <c r="E35" s="45"/>
      <c r="F35" s="45"/>
      <c r="G35" s="45"/>
      <c r="H35" s="45"/>
      <c r="I35" s="45"/>
    </row>
    <row r="41" spans="1:10">
      <c r="G41" s="52"/>
      <c r="H41" s="53"/>
      <c r="I41" s="54"/>
      <c r="J41" s="51"/>
    </row>
  </sheetData>
  <mergeCells count="39">
    <mergeCell ref="A35:I35"/>
    <mergeCell ref="D29:F29"/>
    <mergeCell ref="D30:F30"/>
    <mergeCell ref="D31:F31"/>
    <mergeCell ref="D32:F32"/>
    <mergeCell ref="A33:F33"/>
    <mergeCell ref="A34:I34"/>
    <mergeCell ref="D21:F21"/>
    <mergeCell ref="D22:F22"/>
    <mergeCell ref="G22:G32"/>
    <mergeCell ref="H22:H32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Индустриальная-13</vt:lpstr>
      <vt:lpstr>'Индустриальная-13'!Заголовки_для_печати</vt:lpstr>
      <vt:lpstr>'Индустриальная-13'!Область_печати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2014-03-27T05:45:04Z</dcterms:created>
  <dcterms:modified xsi:type="dcterms:W3CDTF">2014-03-27T05:46:13Z</dcterms:modified>
</cp:coreProperties>
</file>